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838"/>
  <workbookPr codeName="ThisWorkbook" filterPrivacy="0" publishItems="0"/>
  <bookViews>
    <workbookView xWindow="0" yWindow="0" windowWidth="24585" windowHeight="11745" activeTab="0"/>
  </bookViews>
  <sheets>
    <sheet name="방과후학교활동비(2분기) " sheetId="1" r:id="rId1"/>
    <sheet name="Sheet2" sheetId="2" r:id="rId2"/>
  </sheets>
  <definedNames/>
  <calcPr calcId="145621"/>
</workbook>
</file>

<file path=xl/sharedStrings.xml><?xml version="1.0" encoding="utf-8"?>
<sst xmlns="http://schemas.openxmlformats.org/spreadsheetml/2006/main" count="91" uniqueCount="36">
  <si>
    <t>수용비(전기·난방요금)</t>
  </si>
  <si>
    <t>2017학년도 1분기(6,7,8월분) 방과후교육활동비 수입 및 지출내역</t>
  </si>
  <si>
    <t>수용비전기요금및학부모코디인건비지출</t>
  </si>
  <si>
    <t>수납액</t>
  </si>
  <si>
    <t>지출액</t>
  </si>
  <si>
    <t>컴퓨터</t>
  </si>
  <si>
    <t>강사비</t>
  </si>
  <si>
    <t>사업명</t>
  </si>
  <si>
    <t>계</t>
  </si>
  <si>
    <t>축구반</t>
  </si>
  <si>
    <t>1. 수    입</t>
  </si>
  <si>
    <t>생명과학B반</t>
  </si>
  <si>
    <t>방송댄스반</t>
  </si>
  <si>
    <t>창의수학반</t>
  </si>
  <si>
    <t>생명과학A반</t>
  </si>
  <si>
    <t>합    계</t>
  </si>
  <si>
    <t>바이올린반</t>
  </si>
  <si>
    <t>한자교실</t>
  </si>
  <si>
    <t>학부모부담수입</t>
  </si>
  <si>
    <t>국고지원금</t>
  </si>
  <si>
    <t>로봇교실반</t>
  </si>
  <si>
    <t>요리교실반</t>
  </si>
  <si>
    <t>바둑교실</t>
  </si>
  <si>
    <t>수학교실</t>
  </si>
  <si>
    <t>2. 집행내역</t>
  </si>
  <si>
    <t>실시기간</t>
  </si>
  <si>
    <t>영어회화</t>
  </si>
  <si>
    <t>징수결정액</t>
  </si>
  <si>
    <t>독서논술반</t>
  </si>
  <si>
    <t>비  고</t>
  </si>
  <si>
    <t>합  계</t>
  </si>
  <si>
    <t>주산암산반</t>
  </si>
  <si>
    <t>미수납액</t>
  </si>
  <si>
    <t>창의미술반</t>
  </si>
  <si>
    <t>점핑클레이반</t>
  </si>
  <si>
    <t>2017.06.05~2017.09.01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</si>
</sst>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b/>
      <sz val="11"/>
      <color rgb="FF000000"/>
      <name val="돋움"/>
      <family val="2"/>
    </font>
    <font>
      <sz val="15"/>
      <color rgb="FF000000"/>
      <name val="돋움"/>
      <family val="2"/>
    </font>
    <font>
      <sz val="22"/>
      <color rgb="FF000000"/>
      <name val="돋움"/>
      <family val="2"/>
    </font>
    <font>
      <b/>
      <sz val="20"/>
      <color rgb="FF000000"/>
      <name val="돋움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9" borderId="0">
      <alignment vertical="center"/>
      <protection/>
    </xf>
    <xf numFmtId="0" fontId="4" fillId="0" borderId="0">
      <alignment vertical="center"/>
      <protection/>
    </xf>
    <xf numFmtId="0" fontId="5" fillId="20" borderId="1">
      <alignment vertical="center"/>
      <protection/>
    </xf>
    <xf numFmtId="0" fontId="6" fillId="3" borderId="0">
      <alignment vertical="center"/>
      <protection/>
    </xf>
    <xf numFmtId="0" fontId="0" fillId="21" borderId="2">
      <alignment vertical="center"/>
      <protection/>
    </xf>
    <xf numFmtId="9" fontId="0" fillId="0" borderId="0">
      <alignment vertical="center"/>
      <protection/>
    </xf>
    <xf numFmtId="0" fontId="7" fillId="22" borderId="0">
      <alignment vertical="center"/>
      <protection/>
    </xf>
    <xf numFmtId="0" fontId="8" fillId="0" borderId="0">
      <alignment vertical="center"/>
      <protection/>
    </xf>
    <xf numFmtId="0" fontId="9" fillId="23" borderId="3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7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4" borderId="0">
      <alignment vertical="center"/>
      <protection/>
    </xf>
    <xf numFmtId="0" fontId="18" fillId="20" borderId="9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20" borderId="10" xfId="0" applyNumberFormat="1" applyFill="1" applyBorder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1" fontId="0" fillId="0" borderId="10" xfId="67" applyNumberForma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41" fontId="0" fillId="20" borderId="10" xfId="67" applyNumberFormat="1" applyFill="1" applyBorder="1" applyAlignment="1">
      <alignment horizontal="center" vertical="center"/>
      <protection/>
    </xf>
    <xf numFmtId="41" fontId="0" fillId="20" borderId="10" xfId="0" applyNumberForma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20" fillId="0" borderId="10" xfId="0" applyNumberFormat="1" applyFon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41" fontId="0" fillId="0" borderId="10" xfId="67" applyNumberFormat="1" applyBorder="1" applyAlignment="1">
      <alignment horizontal="center" vertical="center"/>
      <protection/>
    </xf>
    <xf numFmtId="41" fontId="0" fillId="20" borderId="10" xfId="67" applyNumberFormat="1" applyFill="1" applyBorder="1" applyAlignment="1">
      <alignment horizontal="center" vertical="center"/>
      <protection/>
    </xf>
    <xf numFmtId="41" fontId="0" fillId="20" borderId="10" xfId="0" applyNumberFormat="1" applyFill="1" applyBorder="1" applyAlignment="1">
      <alignment horizontal="center" vertical="center" shrinkToFit="1"/>
    </xf>
    <xf numFmtId="0" fontId="21" fillId="0" borderId="10" xfId="0" applyNumberFormat="1" applyFont="1" applyBorder="1" applyAlignment="1">
      <alignment horizontal="center" vertical="center" shrinkToFit="1"/>
    </xf>
    <xf numFmtId="0" fontId="0" fillId="20" borderId="10" xfId="0" applyNumberFormat="1" applyFill="1" applyBorder="1" applyAlignment="1">
      <alignment horizontal="center" vertical="center"/>
    </xf>
    <xf numFmtId="41" fontId="0" fillId="20" borderId="10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34"/>
    <cellStyle name="20% - 강조색2" xfId="35"/>
    <cellStyle name="20% - 강조색3" xfId="36"/>
    <cellStyle name="20% - 강조색4" xfId="37"/>
    <cellStyle name="20% - 강조색5" xfId="38"/>
    <cellStyle name="20% - 강조색6" xfId="39"/>
    <cellStyle name="40% - 강조색1" xfId="40"/>
    <cellStyle name="40% - 강조색2" xfId="41"/>
    <cellStyle name="40% - 강조색3" xfId="42"/>
    <cellStyle name="40% - 강조색4" xfId="43"/>
    <cellStyle name="40% - 강조색5" xfId="44"/>
    <cellStyle name="40% - 강조색6" xfId="45"/>
    <cellStyle name="60% - 강조색1" xfId="46"/>
    <cellStyle name="60% - 강조색2" xfId="47"/>
    <cellStyle name="60% - 강조색3" xfId="48"/>
    <cellStyle name="60% - 강조색4" xfId="49"/>
    <cellStyle name="60% - 강조색5" xfId="50"/>
    <cellStyle name="60% - 강조색6" xfId="51"/>
    <cellStyle name="강조색1" xfId="52"/>
    <cellStyle name="강조색2" xfId="53"/>
    <cellStyle name="강조색3" xfId="54"/>
    <cellStyle name="강조색4" xfId="55"/>
    <cellStyle name="강조색5" xfId="56"/>
    <cellStyle name="강조색6" xfId="57"/>
    <cellStyle name="경고문" xfId="58"/>
    <cellStyle name="계산" xfId="59"/>
    <cellStyle name="나쁨" xfId="60"/>
    <cellStyle name="메모" xfId="61"/>
    <cellStyle name="보통" xfId="63"/>
    <cellStyle name="설명 텍스트" xfId="64"/>
    <cellStyle name="셀 확인" xfId="65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J45"/>
  <sheetViews>
    <sheetView tabSelected="1" workbookViewId="0" topLeftCell="A4">
      <selection activeCell="K11" sqref="K11"/>
    </sheetView>
  </sheetViews>
  <sheetFormatPr defaultColWidth="15.77734375" defaultRowHeight="30" customHeight="1"/>
  <cols>
    <col min="1" max="3" width="15.77734375" style="1" customWidth="1"/>
    <col min="4" max="4" width="15.77734375" style="12" customWidth="1"/>
    <col min="5" max="16384" width="15.77734375" style="1" customWidth="1"/>
  </cols>
  <sheetData>
    <row r="1" spans="1:10" ht="30" customHeight="1">
      <c r="A1" s="19" t="s">
        <v>1</v>
      </c>
      <c r="B1" s="19"/>
      <c r="C1" s="19"/>
      <c r="D1" s="20"/>
      <c r="E1" s="19"/>
      <c r="F1" s="19"/>
      <c r="G1" s="19"/>
      <c r="H1" s="19"/>
      <c r="I1" s="19"/>
      <c r="J1" s="19"/>
    </row>
    <row r="2" ht="15" customHeight="1"/>
    <row r="3" ht="15" customHeight="1">
      <c r="A3" s="2" t="s">
        <v>10</v>
      </c>
    </row>
    <row r="4" spans="1:10" s="4" customFormat="1" ht="15" customHeight="1">
      <c r="A4" s="17" t="s">
        <v>7</v>
      </c>
      <c r="B4" s="17" t="s">
        <v>25</v>
      </c>
      <c r="C4" s="17" t="s">
        <v>27</v>
      </c>
      <c r="D4" s="18"/>
      <c r="E4" s="17"/>
      <c r="F4" s="17" t="s">
        <v>3</v>
      </c>
      <c r="G4" s="17"/>
      <c r="H4" s="17"/>
      <c r="I4" s="17" t="s">
        <v>32</v>
      </c>
      <c r="J4" s="17" t="s">
        <v>29</v>
      </c>
    </row>
    <row r="5" spans="1:10" s="4" customFormat="1" ht="15" customHeight="1">
      <c r="A5" s="17"/>
      <c r="B5" s="17"/>
      <c r="C5" s="3" t="s">
        <v>18</v>
      </c>
      <c r="D5" s="9" t="s">
        <v>19</v>
      </c>
      <c r="E5" s="3" t="s">
        <v>8</v>
      </c>
      <c r="F5" s="3" t="s">
        <v>18</v>
      </c>
      <c r="G5" s="3" t="s">
        <v>19</v>
      </c>
      <c r="H5" s="3" t="s">
        <v>8</v>
      </c>
      <c r="I5" s="17"/>
      <c r="J5" s="17"/>
    </row>
    <row r="6" spans="1:10" ht="24.95" customHeight="1">
      <c r="A6" s="7" t="s">
        <v>28</v>
      </c>
      <c r="B6" s="11" t="s">
        <v>35</v>
      </c>
      <c r="C6" s="6">
        <v>1337500</v>
      </c>
      <c r="D6" s="13">
        <v>0</v>
      </c>
      <c r="E6" s="6">
        <f>C6+D6</f>
        <v>1337500</v>
      </c>
      <c r="F6" s="6">
        <v>1337500</v>
      </c>
      <c r="G6" s="6">
        <v>0</v>
      </c>
      <c r="H6" s="6">
        <f>F6+G6</f>
        <v>1337500</v>
      </c>
      <c r="I6" s="6">
        <f>E6-H6</f>
        <v>0</v>
      </c>
      <c r="J6" s="7"/>
    </row>
    <row r="7" spans="1:10" ht="24.95" customHeight="1">
      <c r="A7" s="5" t="s">
        <v>20</v>
      </c>
      <c r="B7" s="11" t="s">
        <v>35</v>
      </c>
      <c r="C7" s="6">
        <v>3450740</v>
      </c>
      <c r="D7" s="13">
        <v>722250</v>
      </c>
      <c r="E7" s="6">
        <f aca="true" t="shared" si="0" ref="E7:E22">C7+D7</f>
        <v>4172990</v>
      </c>
      <c r="F7" s="6">
        <v>3450740</v>
      </c>
      <c r="G7" s="6">
        <v>722250</v>
      </c>
      <c r="H7" s="6">
        <f>F7+G7</f>
        <v>4172990</v>
      </c>
      <c r="I7" s="6"/>
      <c r="J7" s="7"/>
    </row>
    <row r="8" spans="1:10" ht="24.95" customHeight="1">
      <c r="A8" s="7" t="s">
        <v>22</v>
      </c>
      <c r="B8" s="11" t="s">
        <v>35</v>
      </c>
      <c r="C8" s="6">
        <v>1804730</v>
      </c>
      <c r="D8" s="13">
        <v>295320</v>
      </c>
      <c r="E8" s="6">
        <f t="shared" si="0"/>
        <v>2100050</v>
      </c>
      <c r="F8" s="6">
        <v>1804730</v>
      </c>
      <c r="G8" s="6">
        <v>295320</v>
      </c>
      <c r="H8" s="6">
        <f>F8+G8</f>
        <v>2100050</v>
      </c>
      <c r="I8" s="6"/>
      <c r="J8" s="7"/>
    </row>
    <row r="9" spans="1:10" ht="24.95" customHeight="1">
      <c r="A9" s="5" t="s">
        <v>16</v>
      </c>
      <c r="B9" s="11" t="s">
        <v>35</v>
      </c>
      <c r="C9" s="6">
        <v>3578080</v>
      </c>
      <c r="D9" s="13">
        <v>282480</v>
      </c>
      <c r="E9" s="6">
        <f t="shared" si="0"/>
        <v>3860560</v>
      </c>
      <c r="F9" s="6">
        <v>3578080</v>
      </c>
      <c r="G9" s="6">
        <v>282480</v>
      </c>
      <c r="H9" s="6">
        <f>F9+G9</f>
        <v>3860560</v>
      </c>
      <c r="I9" s="6"/>
      <c r="J9" s="7"/>
    </row>
    <row r="10" spans="1:10" ht="24.95" customHeight="1">
      <c r="A10" s="5" t="s">
        <v>12</v>
      </c>
      <c r="B10" s="11" t="s">
        <v>35</v>
      </c>
      <c r="C10" s="6">
        <v>1701300</v>
      </c>
      <c r="D10" s="13">
        <v>107000</v>
      </c>
      <c r="E10" s="6">
        <f t="shared" si="0"/>
        <v>1808300</v>
      </c>
      <c r="F10" s="6">
        <v>1701300</v>
      </c>
      <c r="G10" s="6">
        <v>107000</v>
      </c>
      <c r="H10" s="6">
        <f>F10+G10</f>
        <v>1808300</v>
      </c>
      <c r="I10" s="6"/>
      <c r="J10" s="7"/>
    </row>
    <row r="11" spans="1:10" ht="24.95" customHeight="1">
      <c r="A11" s="5" t="s">
        <v>14</v>
      </c>
      <c r="B11" s="11" t="s">
        <v>35</v>
      </c>
      <c r="C11" s="6">
        <v>3488200</v>
      </c>
      <c r="D11" s="13">
        <v>363800</v>
      </c>
      <c r="E11" s="6">
        <f t="shared" si="0"/>
        <v>3852000</v>
      </c>
      <c r="F11" s="6">
        <v>3488200</v>
      </c>
      <c r="G11" s="6">
        <v>363800</v>
      </c>
      <c r="H11" s="6">
        <f>F11+G11</f>
        <v>3852000</v>
      </c>
      <c r="I11" s="6"/>
      <c r="J11" s="7"/>
    </row>
    <row r="12" spans="1:10" ht="24.95" customHeight="1">
      <c r="A12" s="5" t="s">
        <v>11</v>
      </c>
      <c r="B12" s="11" t="s">
        <v>35</v>
      </c>
      <c r="C12" s="6">
        <v>1455200</v>
      </c>
      <c r="D12" s="13">
        <v>64200</v>
      </c>
      <c r="E12" s="6">
        <f t="shared" si="0"/>
        <v>1519400</v>
      </c>
      <c r="F12" s="6">
        <v>1455200</v>
      </c>
      <c r="G12" s="6">
        <v>64200</v>
      </c>
      <c r="H12" s="6">
        <f>F12+G12</f>
        <v>1519400</v>
      </c>
      <c r="I12" s="6"/>
      <c r="J12" s="7"/>
    </row>
    <row r="13" spans="1:10" ht="24.95" customHeight="1">
      <c r="A13" s="7" t="s">
        <v>23</v>
      </c>
      <c r="B13" s="11" t="s">
        <v>35</v>
      </c>
      <c r="C13" s="6">
        <v>3787800</v>
      </c>
      <c r="D13" s="13">
        <v>593850</v>
      </c>
      <c r="E13" s="6">
        <f t="shared" si="0"/>
        <v>4381650</v>
      </c>
      <c r="F13" s="6">
        <v>3787800</v>
      </c>
      <c r="G13" s="6">
        <v>593850</v>
      </c>
      <c r="H13" s="6">
        <f>F13+G13</f>
        <v>4381650</v>
      </c>
      <c r="I13" s="6"/>
      <c r="J13" s="7"/>
    </row>
    <row r="14" spans="1:10" ht="24.95" customHeight="1">
      <c r="A14" s="7" t="s">
        <v>26</v>
      </c>
      <c r="B14" s="11" t="s">
        <v>35</v>
      </c>
      <c r="C14" s="6">
        <v>3755700</v>
      </c>
      <c r="D14" s="13">
        <v>674100</v>
      </c>
      <c r="E14" s="6">
        <f t="shared" si="0"/>
        <v>4429800</v>
      </c>
      <c r="F14" s="6">
        <v>3755700</v>
      </c>
      <c r="G14" s="6">
        <v>674100</v>
      </c>
      <c r="H14" s="6">
        <f>F14+G14</f>
        <v>4429800</v>
      </c>
      <c r="I14" s="6"/>
      <c r="J14" s="7"/>
    </row>
    <row r="15" spans="1:10" ht="24.95" customHeight="1">
      <c r="A15" s="7" t="s">
        <v>21</v>
      </c>
      <c r="B15" s="11" t="s">
        <v>35</v>
      </c>
      <c r="C15" s="6">
        <v>1947400</v>
      </c>
      <c r="D15" s="13">
        <v>256800</v>
      </c>
      <c r="E15" s="6">
        <f t="shared" si="0"/>
        <v>2204200</v>
      </c>
      <c r="F15" s="6">
        <v>1947400</v>
      </c>
      <c r="G15" s="6">
        <v>256800</v>
      </c>
      <c r="H15" s="6">
        <f>F15+G15</f>
        <v>2204200</v>
      </c>
      <c r="I15" s="6"/>
      <c r="J15" s="7"/>
    </row>
    <row r="16" spans="1:10" ht="24.95" customHeight="1">
      <c r="A16" s="5" t="s">
        <v>34</v>
      </c>
      <c r="B16" s="11" t="s">
        <v>35</v>
      </c>
      <c r="C16" s="6">
        <v>1476600</v>
      </c>
      <c r="D16" s="13">
        <v>107000</v>
      </c>
      <c r="E16" s="6">
        <f t="shared" si="0"/>
        <v>1583600</v>
      </c>
      <c r="F16" s="6">
        <v>1476600</v>
      </c>
      <c r="G16" s="6">
        <v>107000</v>
      </c>
      <c r="H16" s="6">
        <f>F16+G16</f>
        <v>1583600</v>
      </c>
      <c r="I16" s="6"/>
      <c r="J16" s="7"/>
    </row>
    <row r="17" spans="1:10" ht="24.95" customHeight="1">
      <c r="A17" s="5" t="s">
        <v>31</v>
      </c>
      <c r="B17" s="11" t="s">
        <v>35</v>
      </c>
      <c r="C17" s="6">
        <v>5198060</v>
      </c>
      <c r="D17" s="13">
        <v>179760</v>
      </c>
      <c r="E17" s="6">
        <f t="shared" si="0"/>
        <v>5377820</v>
      </c>
      <c r="F17" s="6">
        <v>5198060</v>
      </c>
      <c r="G17" s="6">
        <v>179760</v>
      </c>
      <c r="H17" s="6">
        <f>F17+G17</f>
        <v>5377820</v>
      </c>
      <c r="I17" s="6">
        <f>E17-H17</f>
        <v>0</v>
      </c>
      <c r="J17" s="7"/>
    </row>
    <row r="18" spans="1:10" ht="24.95" customHeight="1">
      <c r="A18" s="5" t="s">
        <v>33</v>
      </c>
      <c r="B18" s="11" t="s">
        <v>35</v>
      </c>
      <c r="C18" s="6">
        <v>4044600</v>
      </c>
      <c r="D18" s="13">
        <v>192600</v>
      </c>
      <c r="E18" s="6">
        <f t="shared" si="0"/>
        <v>4237200</v>
      </c>
      <c r="F18" s="6">
        <v>4044600</v>
      </c>
      <c r="G18" s="6">
        <v>192600</v>
      </c>
      <c r="H18" s="6">
        <f>F18+G18</f>
        <v>4237200</v>
      </c>
      <c r="I18" s="6">
        <f>E18-H18</f>
        <v>0</v>
      </c>
      <c r="J18" s="7"/>
    </row>
    <row r="19" spans="1:10" ht="24.95" customHeight="1">
      <c r="A19" s="5" t="s">
        <v>13</v>
      </c>
      <c r="B19" s="11" t="s">
        <v>35</v>
      </c>
      <c r="C19" s="6">
        <v>2313870</v>
      </c>
      <c r="D19" s="13">
        <v>0</v>
      </c>
      <c r="E19" s="6">
        <f t="shared" si="0"/>
        <v>2313870</v>
      </c>
      <c r="F19" s="6">
        <v>2313870</v>
      </c>
      <c r="G19" s="6">
        <v>0</v>
      </c>
      <c r="H19" s="6">
        <f>F19+G19</f>
        <v>2313870</v>
      </c>
      <c r="I19" s="6">
        <f>E19-H19</f>
        <v>0</v>
      </c>
      <c r="J19" s="7"/>
    </row>
    <row r="20" spans="1:10" ht="24.95" customHeight="1">
      <c r="A20" s="7" t="s">
        <v>9</v>
      </c>
      <c r="B20" s="11" t="s">
        <v>35</v>
      </c>
      <c r="C20" s="6">
        <v>0</v>
      </c>
      <c r="D20" s="13">
        <v>0</v>
      </c>
      <c r="E20" s="6">
        <f t="shared" si="0"/>
        <v>0</v>
      </c>
      <c r="F20" s="6">
        <v>0</v>
      </c>
      <c r="G20" s="6">
        <v>0</v>
      </c>
      <c r="H20" s="6">
        <f>F20+G20</f>
        <v>0</v>
      </c>
      <c r="I20" s="6"/>
      <c r="J20" s="7"/>
    </row>
    <row r="21" spans="1:10" ht="24.95" customHeight="1">
      <c r="A21" s="7" t="s">
        <v>5</v>
      </c>
      <c r="B21" s="11" t="s">
        <v>35</v>
      </c>
      <c r="C21" s="6">
        <v>9052200</v>
      </c>
      <c r="D21" s="13">
        <v>577800</v>
      </c>
      <c r="E21" s="6">
        <f t="shared" si="0"/>
        <v>9630000</v>
      </c>
      <c r="F21" s="6">
        <v>9052200</v>
      </c>
      <c r="G21" s="6">
        <v>577800</v>
      </c>
      <c r="H21" s="6">
        <f>F21+G21</f>
        <v>9630000</v>
      </c>
      <c r="I21" s="6">
        <f>E21-H21</f>
        <v>0</v>
      </c>
      <c r="J21" s="7"/>
    </row>
    <row r="22" spans="1:10" ht="24.95" customHeight="1">
      <c r="A22" s="7" t="s">
        <v>17</v>
      </c>
      <c r="B22" s="11" t="s">
        <v>35</v>
      </c>
      <c r="C22" s="6">
        <v>2113250</v>
      </c>
      <c r="D22" s="13">
        <v>0</v>
      </c>
      <c r="E22" s="6">
        <f t="shared" si="0"/>
        <v>2113250</v>
      </c>
      <c r="F22" s="6">
        <v>2113250</v>
      </c>
      <c r="G22" s="6">
        <v>0</v>
      </c>
      <c r="H22" s="6">
        <f>F22+G22</f>
        <v>2113250</v>
      </c>
      <c r="I22" s="6">
        <f>E22-H22</f>
        <v>0</v>
      </c>
      <c r="J22" s="7"/>
    </row>
    <row r="23" spans="1:10" s="4" customFormat="1" ht="20.1" customHeight="1">
      <c r="A23" s="17" t="s">
        <v>15</v>
      </c>
      <c r="B23" s="17"/>
      <c r="C23" s="8">
        <f>SUM(C6:C22)</f>
        <v>50505230</v>
      </c>
      <c r="D23" s="14">
        <f>SUM(D6:D22)</f>
        <v>4416960</v>
      </c>
      <c r="E23" s="8">
        <f>SUM(E6:E22)</f>
        <v>54922190</v>
      </c>
      <c r="F23" s="8">
        <f>SUM(F6:F22)</f>
        <v>50505230</v>
      </c>
      <c r="G23" s="8">
        <f>SUM(G6:G22)</f>
        <v>4416960</v>
      </c>
      <c r="H23" s="8">
        <f>SUM(H6:H22)</f>
        <v>54922190</v>
      </c>
      <c r="I23" s="8">
        <f>SUM(I6:I22)</f>
        <v>0</v>
      </c>
      <c r="J23" s="3"/>
    </row>
    <row r="24" ht="15" customHeight="1"/>
    <row r="25" ht="15" customHeight="1">
      <c r="A25" s="2" t="s">
        <v>24</v>
      </c>
    </row>
    <row r="26" spans="1:6" ht="15" customHeight="1">
      <c r="A26" s="17" t="s">
        <v>7</v>
      </c>
      <c r="B26" s="17"/>
      <c r="C26" s="17" t="s">
        <v>4</v>
      </c>
      <c r="D26" s="18"/>
      <c r="E26" s="17"/>
      <c r="F26" s="17" t="s">
        <v>29</v>
      </c>
    </row>
    <row r="27" spans="1:6" ht="15" customHeight="1">
      <c r="A27" s="17"/>
      <c r="B27" s="17"/>
      <c r="C27" s="3" t="s">
        <v>6</v>
      </c>
      <c r="D27" s="15" t="s">
        <v>0</v>
      </c>
      <c r="E27" s="3" t="s">
        <v>8</v>
      </c>
      <c r="F27" s="17"/>
    </row>
    <row r="28" spans="1:6" ht="20.1" customHeight="1">
      <c r="A28" s="21" t="s">
        <v>28</v>
      </c>
      <c r="B28" s="22"/>
      <c r="C28" s="6">
        <v>1250000</v>
      </c>
      <c r="D28" s="10">
        <v>87500.00000000001</v>
      </c>
      <c r="E28" s="6">
        <f>C28+D28</f>
        <v>1337500</v>
      </c>
      <c r="F28" s="16" t="s">
        <v>2</v>
      </c>
    </row>
    <row r="29" spans="1:6" ht="20.1" customHeight="1">
      <c r="A29" s="21" t="s">
        <v>20</v>
      </c>
      <c r="B29" s="22"/>
      <c r="C29" s="6">
        <v>3900000</v>
      </c>
      <c r="D29" s="10">
        <v>272990</v>
      </c>
      <c r="E29" s="6">
        <f aca="true" t="shared" si="1" ref="E29:E44">C29+D29</f>
        <v>4172990</v>
      </c>
      <c r="F29" s="16" t="s">
        <v>2</v>
      </c>
    </row>
    <row r="30" spans="1:6" ht="20.1" customHeight="1">
      <c r="A30" s="21" t="s">
        <v>22</v>
      </c>
      <c r="B30" s="22"/>
      <c r="C30" s="6">
        <v>1962670</v>
      </c>
      <c r="D30" s="10">
        <v>137380</v>
      </c>
      <c r="E30" s="6">
        <f t="shared" si="1"/>
        <v>2100050</v>
      </c>
      <c r="F30" s="16" t="s">
        <v>2</v>
      </c>
    </row>
    <row r="31" spans="1:6" ht="20.1" customHeight="1">
      <c r="A31" s="21" t="s">
        <v>16</v>
      </c>
      <c r="B31" s="22"/>
      <c r="C31" s="6">
        <v>3608000</v>
      </c>
      <c r="D31" s="10">
        <v>252560</v>
      </c>
      <c r="E31" s="6">
        <f t="shared" si="1"/>
        <v>3860560</v>
      </c>
      <c r="F31" s="16" t="s">
        <v>2</v>
      </c>
    </row>
    <row r="32" spans="1:6" ht="20.1" customHeight="1">
      <c r="A32" s="21" t="s">
        <v>12</v>
      </c>
      <c r="B32" s="22"/>
      <c r="C32" s="6">
        <v>1690000</v>
      </c>
      <c r="D32" s="10">
        <v>118300.00000000001</v>
      </c>
      <c r="E32" s="6">
        <f t="shared" si="1"/>
        <v>1808300</v>
      </c>
      <c r="F32" s="16" t="s">
        <v>2</v>
      </c>
    </row>
    <row r="33" spans="1:6" ht="20.1" customHeight="1">
      <c r="A33" s="21" t="s">
        <v>14</v>
      </c>
      <c r="B33" s="22"/>
      <c r="C33" s="6">
        <v>3600000</v>
      </c>
      <c r="D33" s="10">
        <v>252000.00000000006</v>
      </c>
      <c r="E33" s="6">
        <f t="shared" si="1"/>
        <v>3852000</v>
      </c>
      <c r="F33" s="16" t="s">
        <v>2</v>
      </c>
    </row>
    <row r="34" spans="1:6" ht="20.1" customHeight="1">
      <c r="A34" s="21" t="s">
        <v>11</v>
      </c>
      <c r="B34" s="22"/>
      <c r="C34" s="6">
        <v>1420000</v>
      </c>
      <c r="D34" s="10">
        <v>99400</v>
      </c>
      <c r="E34" s="6">
        <f t="shared" si="1"/>
        <v>1519400</v>
      </c>
      <c r="F34" s="16" t="s">
        <v>2</v>
      </c>
    </row>
    <row r="35" spans="1:6" ht="20.1" customHeight="1">
      <c r="A35" s="21" t="s">
        <v>23</v>
      </c>
      <c r="B35" s="22"/>
      <c r="C35" s="6">
        <v>4095000</v>
      </c>
      <c r="D35" s="10">
        <v>286650.00000000006</v>
      </c>
      <c r="E35" s="6">
        <f t="shared" si="1"/>
        <v>4381650</v>
      </c>
      <c r="F35" s="16" t="s">
        <v>2</v>
      </c>
    </row>
    <row r="36" spans="1:6" ht="20.1" customHeight="1">
      <c r="A36" s="21" t="s">
        <v>26</v>
      </c>
      <c r="B36" s="22"/>
      <c r="C36" s="6">
        <v>4140000</v>
      </c>
      <c r="D36" s="10">
        <v>289800.00000000006</v>
      </c>
      <c r="E36" s="6">
        <f t="shared" si="1"/>
        <v>4429800</v>
      </c>
      <c r="F36" s="16" t="s">
        <v>2</v>
      </c>
    </row>
    <row r="37" spans="1:6" ht="20.1" customHeight="1">
      <c r="A37" s="21" t="s">
        <v>21</v>
      </c>
      <c r="B37" s="22"/>
      <c r="C37" s="6">
        <v>2060000</v>
      </c>
      <c r="D37" s="10">
        <v>144200.00000000003</v>
      </c>
      <c r="E37" s="6">
        <f t="shared" si="1"/>
        <v>2204200</v>
      </c>
      <c r="F37" s="16" t="s">
        <v>2</v>
      </c>
    </row>
    <row r="38" spans="1:6" ht="20.1" customHeight="1">
      <c r="A38" s="21" t="s">
        <v>34</v>
      </c>
      <c r="B38" s="22"/>
      <c r="C38" s="6">
        <v>1480000</v>
      </c>
      <c r="D38" s="10">
        <v>103600</v>
      </c>
      <c r="E38" s="6">
        <f t="shared" si="1"/>
        <v>1583600</v>
      </c>
      <c r="F38" s="16" t="s">
        <v>2</v>
      </c>
    </row>
    <row r="39" spans="1:6" ht="20.1" customHeight="1">
      <c r="A39" s="21" t="s">
        <v>31</v>
      </c>
      <c r="B39" s="22"/>
      <c r="C39" s="6">
        <v>5026000</v>
      </c>
      <c r="D39" s="10">
        <v>351820.00000000006</v>
      </c>
      <c r="E39" s="6">
        <f t="shared" si="1"/>
        <v>5377820</v>
      </c>
      <c r="F39" s="16" t="s">
        <v>2</v>
      </c>
    </row>
    <row r="40" spans="1:6" ht="20.1" customHeight="1">
      <c r="A40" s="21" t="s">
        <v>33</v>
      </c>
      <c r="B40" s="22"/>
      <c r="C40" s="6">
        <v>3960000</v>
      </c>
      <c r="D40" s="10">
        <v>277200.00000000006</v>
      </c>
      <c r="E40" s="6">
        <f t="shared" si="1"/>
        <v>4237200</v>
      </c>
      <c r="F40" s="16" t="s">
        <v>2</v>
      </c>
    </row>
    <row r="41" spans="1:6" ht="20.1" customHeight="1">
      <c r="A41" s="21" t="s">
        <v>13</v>
      </c>
      <c r="B41" s="22"/>
      <c r="C41" s="6">
        <v>2162500</v>
      </c>
      <c r="D41" s="10">
        <v>151370</v>
      </c>
      <c r="E41" s="6">
        <f t="shared" si="1"/>
        <v>2313870</v>
      </c>
      <c r="F41" s="16" t="s">
        <v>2</v>
      </c>
    </row>
    <row r="42" spans="1:6" ht="20.1" customHeight="1">
      <c r="A42" s="21" t="s">
        <v>9</v>
      </c>
      <c r="B42" s="22"/>
      <c r="C42" s="6">
        <v>0</v>
      </c>
      <c r="D42" s="10">
        <v>0</v>
      </c>
      <c r="E42" s="6">
        <f t="shared" si="1"/>
        <v>0</v>
      </c>
      <c r="F42" s="16" t="s">
        <v>2</v>
      </c>
    </row>
    <row r="43" spans="1:6" ht="20.1" customHeight="1">
      <c r="A43" s="21" t="s">
        <v>5</v>
      </c>
      <c r="B43" s="22"/>
      <c r="C43" s="6">
        <v>9000000</v>
      </c>
      <c r="D43" s="10">
        <v>630000</v>
      </c>
      <c r="E43" s="6">
        <f t="shared" si="1"/>
        <v>9630000</v>
      </c>
      <c r="F43" s="16" t="s">
        <v>2</v>
      </c>
    </row>
    <row r="44" spans="1:6" ht="20.1" customHeight="1">
      <c r="A44" s="21" t="s">
        <v>17</v>
      </c>
      <c r="B44" s="22"/>
      <c r="C44" s="6">
        <v>1975000</v>
      </c>
      <c r="D44" s="10">
        <v>138250.00000000003</v>
      </c>
      <c r="E44" s="6">
        <f t="shared" si="1"/>
        <v>2113250</v>
      </c>
      <c r="F44" s="16" t="s">
        <v>2</v>
      </c>
    </row>
    <row r="45" spans="1:6" ht="20.1" customHeight="1">
      <c r="A45" s="17" t="s">
        <v>30</v>
      </c>
      <c r="B45" s="17"/>
      <c r="C45" s="9">
        <f>SUM(C28:C44)</f>
        <v>51329170</v>
      </c>
      <c r="D45" s="9">
        <v>3593020</v>
      </c>
      <c r="E45" s="9">
        <f>C45+D45</f>
        <v>54922190</v>
      </c>
      <c r="F45" s="3"/>
    </row>
  </sheetData>
  <mergeCells count="29">
    <mergeCell ref="F26:F27"/>
    <mergeCell ref="C26:E26"/>
    <mergeCell ref="A26:B27"/>
    <mergeCell ref="J4:J5"/>
    <mergeCell ref="B4:B5"/>
    <mergeCell ref="A4:A5"/>
    <mergeCell ref="A45:B45"/>
    <mergeCell ref="A1:J1"/>
    <mergeCell ref="A23:B23"/>
    <mergeCell ref="C4:E4"/>
    <mergeCell ref="F4:H4"/>
    <mergeCell ref="I4:I5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6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2016-03-18T02:31:55Z</cp:lastPrinted>
  <dcterms:created xsi:type="dcterms:W3CDTF">2012-11-06T07:42:44Z</dcterms:created>
  <dcterms:modified xsi:type="dcterms:W3CDTF">2017-09-19T07:44:29Z</dcterms:modified>
  <cp:category/>
  <cp:version/>
  <cp:contentType/>
  <cp:contentStatus/>
  <cp:revision>74</cp:revision>
</cp:coreProperties>
</file>